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195" windowHeight="7995" activeTab="1"/>
  </bookViews>
  <sheets>
    <sheet name="Summary Grad &amp; Place " sheetId="4" r:id="rId1"/>
    <sheet name="Grad &amp; Place Support Data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I32" i="1" l="1"/>
  <c r="I33" i="1"/>
  <c r="I34" i="1"/>
  <c r="I30" i="1"/>
  <c r="Q23" i="1"/>
  <c r="Q22" i="1"/>
  <c r="Q21" i="1"/>
  <c r="Q20" i="1"/>
  <c r="Q19" i="1"/>
  <c r="Q18" i="1"/>
  <c r="M23" i="1"/>
  <c r="M22" i="1"/>
  <c r="M21" i="1"/>
  <c r="M20" i="1"/>
  <c r="M19" i="1"/>
  <c r="M18" i="1"/>
  <c r="M17" i="1" l="1"/>
  <c r="I23" i="1" l="1"/>
  <c r="I22" i="1"/>
  <c r="I21" i="1"/>
  <c r="I20" i="1"/>
  <c r="I19" i="1"/>
  <c r="I18" i="1"/>
  <c r="I17" i="1"/>
  <c r="E23" i="1"/>
  <c r="E22" i="1"/>
  <c r="E21" i="1"/>
  <c r="E20" i="1"/>
  <c r="R12" i="1" l="1"/>
  <c r="Q12" i="1"/>
  <c r="S11" i="1"/>
  <c r="S10" i="1"/>
  <c r="S9" i="1"/>
  <c r="S7" i="1"/>
  <c r="S6" i="1"/>
  <c r="S5" i="1"/>
  <c r="V9" i="1"/>
  <c r="M11" i="1"/>
  <c r="M10" i="1"/>
  <c r="M9" i="1"/>
  <c r="M8" i="1"/>
  <c r="M7" i="1"/>
  <c r="M6" i="1"/>
  <c r="M5" i="1"/>
  <c r="J11" i="1"/>
  <c r="J10" i="1"/>
  <c r="J9" i="1"/>
  <c r="J8" i="1"/>
  <c r="J7" i="1"/>
  <c r="J6" i="1"/>
  <c r="J5" i="1"/>
  <c r="G11" i="1"/>
  <c r="G10" i="1"/>
  <c r="G9" i="1"/>
  <c r="G8" i="1"/>
  <c r="G7" i="1"/>
  <c r="G6" i="1"/>
  <c r="G5" i="1"/>
  <c r="D11" i="1"/>
  <c r="D10" i="1"/>
  <c r="D9" i="1"/>
  <c r="D8" i="1"/>
  <c r="S12" i="1" l="1"/>
  <c r="H35" i="1"/>
  <c r="G35" i="1"/>
  <c r="F35" i="1"/>
  <c r="I29" i="1"/>
  <c r="I28" i="1"/>
  <c r="P24" i="1"/>
  <c r="O24" i="1"/>
  <c r="N24" i="1"/>
  <c r="Q17" i="1"/>
  <c r="L24" i="1"/>
  <c r="K24" i="1"/>
  <c r="J24" i="1"/>
  <c r="I12" i="1"/>
  <c r="H12" i="1"/>
  <c r="L12" i="1"/>
  <c r="K12" i="1"/>
  <c r="F12" i="1"/>
  <c r="E12" i="1"/>
  <c r="I35" i="1" l="1"/>
  <c r="Q24" i="1"/>
  <c r="M24" i="1"/>
  <c r="J12" i="1"/>
  <c r="M12" i="1"/>
  <c r="G12" i="1"/>
  <c r="H24" i="1"/>
  <c r="G24" i="1"/>
  <c r="F24" i="1"/>
  <c r="B12" i="1"/>
  <c r="C12" i="1"/>
  <c r="B24" i="1"/>
  <c r="C24" i="1"/>
  <c r="D24" i="1"/>
  <c r="D12" i="1" l="1"/>
  <c r="I24" i="1"/>
  <c r="E24" i="1"/>
  <c r="V5" i="1"/>
  <c r="V6" i="1"/>
  <c r="V7" i="1"/>
  <c r="V10" i="1"/>
  <c r="V11" i="1"/>
  <c r="P5" i="1"/>
  <c r="P6" i="1"/>
  <c r="U12" i="1"/>
  <c r="T12" i="1"/>
  <c r="O12" i="1"/>
  <c r="N12" i="1"/>
  <c r="L35" i="1"/>
  <c r="K35" i="1"/>
  <c r="J35" i="1"/>
  <c r="D35" i="1"/>
  <c r="C35" i="1"/>
  <c r="B35" i="1"/>
  <c r="E29" i="1"/>
  <c r="M29" i="1"/>
  <c r="E28" i="1"/>
  <c r="M34" i="1"/>
  <c r="M33" i="1"/>
  <c r="M30" i="1"/>
  <c r="M28" i="1"/>
  <c r="V12" i="1" l="1"/>
  <c r="P12" i="1"/>
  <c r="M35" i="1"/>
  <c r="E35" i="1"/>
</calcChain>
</file>

<file path=xl/sharedStrings.xml><?xml version="1.0" encoding="utf-8"?>
<sst xmlns="http://schemas.openxmlformats.org/spreadsheetml/2006/main" count="144" uniqueCount="40">
  <si>
    <t>HVAC-R</t>
  </si>
  <si>
    <t>PT</t>
  </si>
  <si>
    <t>Rancho Cucamonga</t>
  </si>
  <si>
    <t>GRADUATION and PLACEMENT STATISTICS for STUDENTS WHO STARTED SJVC BETWEEN 1/1/2008 and 7/1/2010</t>
  </si>
  <si>
    <t>Totals</t>
  </si>
  <si>
    <t>Campus</t>
  </si>
  <si>
    <t>Grads Eligible for Placement</t>
  </si>
  <si>
    <t>% Placed</t>
  </si>
  <si>
    <t>Graduates</t>
  </si>
  <si>
    <t>% Graduated</t>
  </si>
  <si>
    <t>Bakersfield</t>
  </si>
  <si>
    <t>Fresno</t>
  </si>
  <si>
    <t>Visalia</t>
  </si>
  <si>
    <t>Modesto</t>
  </si>
  <si>
    <t>Student Starts</t>
  </si>
  <si>
    <t>AHCM</t>
  </si>
  <si>
    <t>BA</t>
  </si>
  <si>
    <t>CAMA/CMA</t>
  </si>
  <si>
    <t>CJC</t>
  </si>
  <si>
    <t>IT</t>
  </si>
  <si>
    <t>GRADUATION RATE*</t>
  </si>
  <si>
    <t>Hanford</t>
  </si>
  <si>
    <t>Hesperia</t>
  </si>
  <si>
    <t>*Data represents graduates who started their programs between 1/1/2008 and 7/1/2010</t>
  </si>
  <si>
    <t xml:space="preserve">Note for clarification:  # of students who graduated = # of students retained in each program </t>
  </si>
  <si>
    <t>Placed Graduates</t>
  </si>
  <si>
    <t>Note: # of graduates include students who re-enter during the 1/1/2008 and 7/1/2010</t>
  </si>
  <si>
    <t>Note:  Placement represents graduates who have been employed in their field of study for a minimum of 30 days and work a minimum of 30 hours/week</t>
  </si>
  <si>
    <t>PLACEMENT RATE of  ELIGIBLE GRADUATES**</t>
  </si>
  <si>
    <t>Program not offered on campus or program new</t>
  </si>
  <si>
    <t>GRADUATION and PLACEMENT STATISTICS for STUDENTS ENROLLED at  SJVC BETWEEN 1/1/2008 and 7/1/2010</t>
  </si>
  <si>
    <t>GRADUATION RATE and PLACEMENT OF ELIGIBLE GRADUATES</t>
  </si>
  <si>
    <t>NOTE:</t>
  </si>
  <si>
    <t>1. Graduates not eligible for placement are continuing their education, in military service, have medical disability or lack of required licensures.</t>
  </si>
  <si>
    <t>2. Graduates include students who re-entered during the 1/1/2008 and 7/1/2010 period</t>
  </si>
  <si>
    <t>3. Placement represents graduates who have been employed in their field of study for a minimum of 30 days and work a minimum of 30 hours/week</t>
  </si>
  <si>
    <t xml:space="preserve">4.  # of students who graduated = # of students retained in each program </t>
  </si>
  <si>
    <t>Program not offered on campus</t>
  </si>
  <si>
    <t>**Graduates not eligible for placement are continuing education, in military service, have medical disability, and/or lack of required licensures</t>
  </si>
  <si>
    <t>% Eligible 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</si>
</sst>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/>
    <xf numFmtId="164" fontId="0" fillId="0" borderId="11" xfId="0" applyNumberFormat="1" applyBorder="1"/>
    <xf numFmtId="164" fontId="0" fillId="0" borderId="13" xfId="0" applyNumberFormat="1" applyBorder="1"/>
    <xf numFmtId="0" fontId="0" fillId="0" borderId="2" xfId="0" applyBorder="1"/>
    <xf numFmtId="164" fontId="0" fillId="0" borderId="16" xfId="0" applyNumberFormat="1" applyBorder="1"/>
    <xf numFmtId="164" fontId="0" fillId="0" borderId="0" xfId="1" applyNumberFormat="1" applyFont="1" applyBorder="1"/>
    <xf numFmtId="0" fontId="2" fillId="0" borderId="21" xfId="0" applyFont="1" applyBorder="1" applyAlignment="1">
      <alignment horizontal="center"/>
    </xf>
    <xf numFmtId="164" fontId="0" fillId="0" borderId="11" xfId="1" applyNumberFormat="1" applyFont="1" applyBorder="1"/>
    <xf numFmtId="164" fontId="0" fillId="0" borderId="13" xfId="1" applyNumberFormat="1" applyFont="1" applyBorder="1"/>
    <xf numFmtId="164" fontId="0" fillId="0" borderId="16" xfId="1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/>
    <xf numFmtId="164" fontId="2" fillId="0" borderId="19" xfId="0" applyNumberFormat="1" applyFont="1" applyBorder="1"/>
    <xf numFmtId="164" fontId="2" fillId="0" borderId="19" xfId="1" applyNumberFormat="1" applyFont="1" applyBorder="1"/>
    <xf numFmtId="0" fontId="0" fillId="2" borderId="10" xfId="0" applyFill="1" applyBorder="1"/>
    <xf numFmtId="0" fontId="0" fillId="2" borderId="3" xfId="0" applyFill="1" applyBorder="1"/>
    <xf numFmtId="164" fontId="0" fillId="2" borderId="11" xfId="1" applyNumberFormat="1" applyFont="1" applyFill="1" applyBorder="1"/>
    <xf numFmtId="0" fontId="0" fillId="2" borderId="1" xfId="0" applyFill="1" applyBorder="1"/>
    <xf numFmtId="164" fontId="0" fillId="2" borderId="13" xfId="1" applyNumberFormat="1" applyFont="1" applyFill="1" applyBorder="1"/>
    <xf numFmtId="164" fontId="0" fillId="0" borderId="31" xfId="1" applyNumberFormat="1" applyFont="1" applyBorder="1"/>
    <xf numFmtId="1" fontId="0" fillId="0" borderId="12" xfId="0" applyNumberFormat="1" applyFill="1" applyBorder="1"/>
    <xf numFmtId="0" fontId="0" fillId="0" borderId="1" xfId="0" applyFill="1" applyBorder="1"/>
    <xf numFmtId="0" fontId="0" fillId="2" borderId="13" xfId="0" applyFill="1" applyBorder="1"/>
    <xf numFmtId="1" fontId="0" fillId="0" borderId="29" xfId="1" applyNumberFormat="1" applyFont="1" applyBorder="1"/>
    <xf numFmtId="1" fontId="0" fillId="0" borderId="30" xfId="1" applyNumberFormat="1" applyFont="1" applyBorder="1"/>
    <xf numFmtId="1" fontId="0" fillId="0" borderId="12" xfId="1" applyNumberFormat="1" applyFont="1" applyBorder="1"/>
    <xf numFmtId="1" fontId="0" fillId="0" borderId="1" xfId="1" applyNumberFormat="1" applyFont="1" applyBorder="1"/>
    <xf numFmtId="1" fontId="0" fillId="0" borderId="1" xfId="0" applyNumberFormat="1" applyBorder="1"/>
    <xf numFmtId="1" fontId="0" fillId="0" borderId="14" xfId="0" applyNumberFormat="1" applyBorder="1"/>
    <xf numFmtId="1" fontId="0" fillId="0" borderId="7" xfId="0" applyNumberFormat="1" applyBorder="1"/>
    <xf numFmtId="1" fontId="0" fillId="2" borderId="1" xfId="0" applyNumberFormat="1" applyFill="1" applyBorder="1"/>
    <xf numFmtId="0" fontId="0" fillId="2" borderId="2" xfId="0" applyFill="1" applyBorder="1"/>
    <xf numFmtId="0" fontId="0" fillId="2" borderId="16" xfId="0" applyFill="1" applyBorder="1"/>
    <xf numFmtId="1" fontId="2" fillId="0" borderId="17" xfId="1" applyNumberFormat="1" applyFont="1" applyBorder="1"/>
    <xf numFmtId="1" fontId="2" fillId="0" borderId="18" xfId="1" applyNumberFormat="1" applyFont="1" applyBorder="1"/>
    <xf numFmtId="164" fontId="0" fillId="0" borderId="8" xfId="1" applyNumberFormat="1" applyFont="1" applyBorder="1"/>
    <xf numFmtId="164" fontId="0" fillId="2" borderId="11" xfId="0" applyNumberFormat="1" applyFill="1" applyBorder="1"/>
    <xf numFmtId="164" fontId="0" fillId="2" borderId="13" xfId="0" applyNumberFormat="1" applyFill="1" applyBorder="1"/>
    <xf numFmtId="164" fontId="0" fillId="0" borderId="13" xfId="0" applyNumberFormat="1" applyFill="1" applyBorder="1"/>
    <xf numFmtId="164" fontId="0" fillId="2" borderId="16" xfId="0" applyNumberFormat="1" applyFill="1" applyBorder="1"/>
    <xf numFmtId="0" fontId="2" fillId="0" borderId="0" xfId="0" applyFont="1" applyBorder="1" applyAlignment="1"/>
    <xf numFmtId="0" fontId="0" fillId="0" borderId="9" xfId="0" applyBorder="1"/>
    <xf numFmtId="0" fontId="0" fillId="0" borderId="34" xfId="0" applyBorder="1"/>
    <xf numFmtId="0" fontId="0" fillId="0" borderId="35" xfId="0" applyBorder="1"/>
    <xf numFmtId="0" fontId="0" fillId="0" borderId="20" xfId="0" applyBorder="1"/>
    <xf numFmtId="0" fontId="0" fillId="0" borderId="26" xfId="0" applyBorder="1"/>
    <xf numFmtId="0" fontId="0" fillId="0" borderId="36" xfId="0" applyBorder="1"/>
    <xf numFmtId="0" fontId="2" fillId="2" borderId="28" xfId="0" applyFont="1" applyFill="1" applyBorder="1"/>
    <xf numFmtId="0" fontId="0" fillId="0" borderId="0" xfId="0"/>
    <xf numFmtId="0" fontId="0" fillId="0" borderId="0" xfId="0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0" fontId="2" fillId="0" borderId="21" xfId="0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1" fontId="0" fillId="0" borderId="10" xfId="0" applyNumberFormat="1" applyBorder="1"/>
    <xf numFmtId="1" fontId="0" fillId="0" borderId="12" xfId="0" applyNumberFormat="1" applyBorder="1"/>
    <xf numFmtId="1" fontId="0" fillId="0" borderId="15" xfId="0" applyNumberForma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/>
    <xf numFmtId="164" fontId="2" fillId="0" borderId="19" xfId="0" applyNumberFormat="1" applyFont="1" applyBorder="1"/>
    <xf numFmtId="0" fontId="0" fillId="2" borderId="12" xfId="0" applyFill="1" applyBorder="1"/>
    <xf numFmtId="0" fontId="0" fillId="2" borderId="1" xfId="0" applyFill="1" applyBorder="1"/>
    <xf numFmtId="0" fontId="0" fillId="2" borderId="2" xfId="0" applyFill="1" applyBorder="1"/>
    <xf numFmtId="1" fontId="0" fillId="2" borderId="12" xfId="0" applyNumberFormat="1" applyFill="1" applyBorder="1"/>
    <xf numFmtId="1" fontId="0" fillId="2" borderId="15" xfId="0" applyNumberFormat="1" applyFill="1" applyBorder="1"/>
    <xf numFmtId="164" fontId="0" fillId="2" borderId="13" xfId="0" applyNumberFormat="1" applyFill="1" applyBorder="1"/>
    <xf numFmtId="164" fontId="0" fillId="2" borderId="16" xfId="0" applyNumberFormat="1" applyFill="1" applyBorder="1"/>
    <xf numFmtId="0" fontId="2" fillId="2" borderId="28" xfId="0" applyFont="1" applyFill="1" applyBorder="1"/>
    <xf numFmtId="0" fontId="0" fillId="0" borderId="15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16" xfId="0" applyNumberFormat="1" applyFill="1" applyBorder="1"/>
    <xf numFmtId="164" fontId="2" fillId="0" borderId="18" xfId="1" applyNumberFormat="1" applyFont="1" applyBorder="1"/>
    <xf numFmtId="164" fontId="0" fillId="2" borderId="3" xfId="1" applyNumberFormat="1" applyFont="1" applyFill="1" applyBorder="1"/>
    <xf numFmtId="164" fontId="0" fillId="0" borderId="3" xfId="1" applyNumberFormat="1" applyFont="1" applyBorder="1"/>
    <xf numFmtId="1" fontId="0" fillId="0" borderId="10" xfId="1" applyNumberFormat="1" applyFont="1" applyBorder="1"/>
    <xf numFmtId="0" fontId="2" fillId="0" borderId="21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7" xfId="0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zoomScale="90" zoomScaleNormal="90" workbookViewId="0">
      <selection activeCell="G5" sqref="G5"/>
    </sheetView>
  </sheetViews>
  <sheetFormatPr defaultRowHeight="15" x14ac:dyDescent="0.25"/>
  <cols>
    <col min="1" max="1" width="18.7109375" customWidth="1"/>
    <col min="2" max="2" width="10.140625" customWidth="1"/>
    <col min="3" max="3" width="10.85546875" customWidth="1"/>
    <col min="4" max="4" width="10.5703125" customWidth="1"/>
    <col min="5" max="5" width="9.140625" customWidth="1"/>
    <col min="6" max="6" width="10.140625" customWidth="1"/>
    <col min="7" max="7" width="10.85546875" customWidth="1"/>
    <col min="8" max="8" width="9.85546875" customWidth="1"/>
    <col min="9" max="9" width="11" customWidth="1"/>
    <col min="10" max="10" width="10.140625" customWidth="1"/>
    <col min="11" max="11" width="11.42578125" customWidth="1"/>
    <col min="12" max="12" width="11.5703125" customWidth="1"/>
    <col min="13" max="13" width="10.7109375" customWidth="1"/>
    <col min="14" max="14" width="10.140625" customWidth="1"/>
    <col min="15" max="15" width="11.5703125" customWidth="1"/>
    <col min="16" max="16" width="10.85546875" customWidth="1"/>
    <col min="18" max="18" width="10" customWidth="1"/>
    <col min="19" max="19" width="10.42578125" customWidth="1"/>
    <col min="21" max="21" width="10.7109375" customWidth="1"/>
    <col min="22" max="22" width="10.140625" customWidth="1"/>
  </cols>
  <sheetData>
    <row r="1" spans="1:29" x14ac:dyDescent="0.25">
      <c r="A1" s="100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29" ht="15.75" thickBot="1" x14ac:dyDescent="0.3">
      <c r="A2" s="103" t="s">
        <v>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3" spans="1:29" x14ac:dyDescent="0.25">
      <c r="A3" s="106" t="s">
        <v>5</v>
      </c>
      <c r="B3" s="108" t="s">
        <v>15</v>
      </c>
      <c r="C3" s="109"/>
      <c r="D3" s="110"/>
      <c r="E3" s="108" t="s">
        <v>16</v>
      </c>
      <c r="F3" s="109"/>
      <c r="G3" s="110"/>
      <c r="H3" s="108" t="s">
        <v>17</v>
      </c>
      <c r="I3" s="109"/>
      <c r="J3" s="110"/>
      <c r="K3" s="108" t="s">
        <v>18</v>
      </c>
      <c r="L3" s="109"/>
      <c r="M3" s="110"/>
      <c r="N3" s="108" t="s">
        <v>0</v>
      </c>
      <c r="O3" s="109"/>
      <c r="P3" s="110"/>
      <c r="Q3" s="108" t="s">
        <v>19</v>
      </c>
      <c r="R3" s="109"/>
      <c r="S3" s="110"/>
      <c r="T3" s="108" t="s">
        <v>1</v>
      </c>
      <c r="U3" s="109"/>
      <c r="V3" s="110"/>
      <c r="W3" s="5"/>
      <c r="X3" s="5"/>
      <c r="Y3" s="5"/>
      <c r="Z3" s="5"/>
      <c r="AA3" s="5"/>
      <c r="AB3" s="5"/>
    </row>
    <row r="4" spans="1:29" s="2" customFormat="1" ht="39.75" customHeight="1" thickBot="1" x14ac:dyDescent="0.3">
      <c r="A4" s="107"/>
      <c r="B4" s="73" t="s">
        <v>14</v>
      </c>
      <c r="C4" s="74" t="s">
        <v>9</v>
      </c>
      <c r="D4" s="75" t="s">
        <v>39</v>
      </c>
      <c r="E4" s="73" t="s">
        <v>14</v>
      </c>
      <c r="F4" s="74" t="s">
        <v>9</v>
      </c>
      <c r="G4" s="75" t="s">
        <v>39</v>
      </c>
      <c r="H4" s="73" t="s">
        <v>14</v>
      </c>
      <c r="I4" s="74" t="s">
        <v>9</v>
      </c>
      <c r="J4" s="75" t="s">
        <v>39</v>
      </c>
      <c r="K4" s="73" t="s">
        <v>14</v>
      </c>
      <c r="L4" s="74" t="s">
        <v>9</v>
      </c>
      <c r="M4" s="75" t="s">
        <v>39</v>
      </c>
      <c r="N4" s="73" t="s">
        <v>14</v>
      </c>
      <c r="O4" s="74" t="s">
        <v>9</v>
      </c>
      <c r="P4" s="75" t="s">
        <v>39</v>
      </c>
      <c r="Q4" s="73" t="s">
        <v>14</v>
      </c>
      <c r="R4" s="74" t="s">
        <v>9</v>
      </c>
      <c r="S4" s="75" t="s">
        <v>39</v>
      </c>
      <c r="T4" s="73" t="s">
        <v>14</v>
      </c>
      <c r="U4" s="74" t="s">
        <v>9</v>
      </c>
      <c r="V4" s="75" t="s">
        <v>39</v>
      </c>
      <c r="W4" s="6"/>
      <c r="X4" s="6"/>
      <c r="Y4" s="6"/>
      <c r="Z4" s="6"/>
      <c r="AA4" s="6"/>
      <c r="AB4" s="6"/>
    </row>
    <row r="5" spans="1:29" x14ac:dyDescent="0.25">
      <c r="A5" s="70" t="s">
        <v>10</v>
      </c>
      <c r="B5" s="25"/>
      <c r="C5" s="94"/>
      <c r="D5" s="47"/>
      <c r="E5" s="65">
        <v>180</v>
      </c>
      <c r="F5" s="95">
        <v>0.48888888888888887</v>
      </c>
      <c r="G5" s="61">
        <v>0.88888888888888884</v>
      </c>
      <c r="H5" s="67">
        <v>406</v>
      </c>
      <c r="I5" s="95">
        <v>0.43349753694581283</v>
      </c>
      <c r="J5" s="61">
        <v>0.79141104294478526</v>
      </c>
      <c r="K5" s="67">
        <v>140</v>
      </c>
      <c r="L5" s="95">
        <v>0.52142857142857146</v>
      </c>
      <c r="M5" s="61">
        <v>0.74603174603174605</v>
      </c>
      <c r="N5" s="67">
        <v>189</v>
      </c>
      <c r="O5" s="95">
        <v>0.59259259259259256</v>
      </c>
      <c r="P5" s="61">
        <v>0.86170212765957444</v>
      </c>
      <c r="Q5" s="96">
        <v>117</v>
      </c>
      <c r="R5" s="95">
        <v>0.41025641025641024</v>
      </c>
      <c r="S5" s="61">
        <v>0.87234042553191493</v>
      </c>
      <c r="T5" s="67">
        <v>273</v>
      </c>
      <c r="U5" s="95">
        <v>0.56776556776556775</v>
      </c>
      <c r="V5" s="61">
        <v>0.65094339622641506</v>
      </c>
      <c r="W5" s="5"/>
      <c r="X5" s="5"/>
      <c r="Y5" s="5"/>
      <c r="Z5" s="5"/>
      <c r="AA5" s="5"/>
      <c r="AB5" s="5"/>
    </row>
    <row r="6" spans="1:29" x14ac:dyDescent="0.25">
      <c r="A6" s="71" t="s">
        <v>11</v>
      </c>
      <c r="B6" s="78"/>
      <c r="C6" s="89"/>
      <c r="D6" s="83"/>
      <c r="E6" s="66">
        <v>102</v>
      </c>
      <c r="F6" s="90">
        <v>0.3235294117647059</v>
      </c>
      <c r="G6" s="62">
        <v>0.64516129032258063</v>
      </c>
      <c r="H6" s="68">
        <v>786</v>
      </c>
      <c r="I6" s="90">
        <v>0.56870229007633588</v>
      </c>
      <c r="J6" s="62">
        <v>0.50980392156862742</v>
      </c>
      <c r="K6" s="68">
        <v>214</v>
      </c>
      <c r="L6" s="90">
        <v>0.62149532710280375</v>
      </c>
      <c r="M6" s="62">
        <v>0.5083333333333333</v>
      </c>
      <c r="N6" s="68">
        <v>125</v>
      </c>
      <c r="O6" s="90">
        <v>0.68799999999999994</v>
      </c>
      <c r="P6" s="62">
        <v>0.46666666666666667</v>
      </c>
      <c r="Q6" s="36">
        <v>213</v>
      </c>
      <c r="R6" s="90">
        <v>0.62910798122065725</v>
      </c>
      <c r="S6" s="62">
        <v>0.69047619047619047</v>
      </c>
      <c r="T6" s="68">
        <v>304</v>
      </c>
      <c r="U6" s="90">
        <v>0.53947368421052633</v>
      </c>
      <c r="V6" s="62">
        <v>0.30188679245283018</v>
      </c>
      <c r="W6" s="5"/>
      <c r="X6" s="5"/>
      <c r="Y6" s="5"/>
      <c r="Z6" s="5"/>
      <c r="AA6" s="5"/>
      <c r="AB6" s="5"/>
    </row>
    <row r="7" spans="1:29" x14ac:dyDescent="0.25">
      <c r="A7" s="71" t="s">
        <v>12</v>
      </c>
      <c r="B7" s="78"/>
      <c r="C7" s="89"/>
      <c r="D7" s="83"/>
      <c r="E7" s="66">
        <v>171</v>
      </c>
      <c r="F7" s="90">
        <v>0.52046783625730997</v>
      </c>
      <c r="G7" s="62">
        <v>0.75</v>
      </c>
      <c r="H7" s="68">
        <v>474</v>
      </c>
      <c r="I7" s="90">
        <v>0.62658227848101267</v>
      </c>
      <c r="J7" s="62">
        <v>0.56985294117647056</v>
      </c>
      <c r="K7" s="68">
        <v>126</v>
      </c>
      <c r="L7" s="90">
        <v>0.61904761904761907</v>
      </c>
      <c r="M7" s="62">
        <v>0.57971014492753625</v>
      </c>
      <c r="N7" s="81"/>
      <c r="O7" s="79"/>
      <c r="P7" s="83"/>
      <c r="Q7" s="68">
        <v>289</v>
      </c>
      <c r="R7" s="90">
        <v>0.73356401384083048</v>
      </c>
      <c r="S7" s="62">
        <v>0.46376811594202899</v>
      </c>
      <c r="T7" s="68">
        <v>256</v>
      </c>
      <c r="U7" s="90">
        <v>0.6484375</v>
      </c>
      <c r="V7" s="62">
        <v>0.41592920353982299</v>
      </c>
      <c r="W7" s="5"/>
      <c r="X7" s="5"/>
      <c r="Y7" s="5"/>
      <c r="Z7" s="5"/>
      <c r="AA7" s="5"/>
      <c r="AB7" s="5"/>
    </row>
    <row r="8" spans="1:29" x14ac:dyDescent="0.25">
      <c r="A8" s="71" t="s">
        <v>21</v>
      </c>
      <c r="B8" s="66">
        <v>78</v>
      </c>
      <c r="C8" s="90">
        <v>0.70512820512820518</v>
      </c>
      <c r="D8" s="49">
        <v>0.78</v>
      </c>
      <c r="E8" s="66">
        <v>99</v>
      </c>
      <c r="F8" s="90">
        <v>0.53535353535353536</v>
      </c>
      <c r="G8" s="62">
        <v>0.75555555555555554</v>
      </c>
      <c r="H8" s="68">
        <v>326</v>
      </c>
      <c r="I8" s="90">
        <v>0.6595092024539877</v>
      </c>
      <c r="J8" s="62">
        <v>0.73529411764705888</v>
      </c>
      <c r="K8" s="68">
        <v>25</v>
      </c>
      <c r="L8" s="90">
        <v>0.64</v>
      </c>
      <c r="M8" s="62">
        <v>0.6428571428571429</v>
      </c>
      <c r="N8" s="81"/>
      <c r="O8" s="79"/>
      <c r="P8" s="83"/>
      <c r="Q8" s="81"/>
      <c r="R8" s="79"/>
      <c r="S8" s="83"/>
      <c r="T8" s="81"/>
      <c r="U8" s="89"/>
      <c r="V8" s="83"/>
      <c r="W8" s="5"/>
      <c r="X8" s="5"/>
      <c r="Y8" s="5"/>
      <c r="Z8" s="5"/>
      <c r="AA8" s="5"/>
      <c r="AB8" s="5"/>
    </row>
    <row r="9" spans="1:29" x14ac:dyDescent="0.25">
      <c r="A9" s="71" t="s">
        <v>22</v>
      </c>
      <c r="B9" s="66">
        <v>97</v>
      </c>
      <c r="C9" s="90">
        <v>0.65979381443298968</v>
      </c>
      <c r="D9" s="49">
        <v>0.41538461538461541</v>
      </c>
      <c r="E9" s="66">
        <v>72</v>
      </c>
      <c r="F9" s="90">
        <v>0.45833333333333331</v>
      </c>
      <c r="G9" s="62">
        <v>0.8</v>
      </c>
      <c r="H9" s="68">
        <v>224</v>
      </c>
      <c r="I9" s="90">
        <v>0.6473214285714286</v>
      </c>
      <c r="J9" s="62">
        <v>0.54304635761589404</v>
      </c>
      <c r="K9" s="68">
        <v>55</v>
      </c>
      <c r="L9" s="90">
        <v>0.58181818181818179</v>
      </c>
      <c r="M9" s="62">
        <v>0.66666666666666663</v>
      </c>
      <c r="N9" s="81"/>
      <c r="O9" s="79"/>
      <c r="P9" s="83"/>
      <c r="Q9" s="68">
        <v>46</v>
      </c>
      <c r="R9" s="90">
        <v>0.58695652173913049</v>
      </c>
      <c r="S9" s="62">
        <v>0.65384615384615385</v>
      </c>
      <c r="T9" s="81"/>
      <c r="U9" s="89"/>
      <c r="V9" s="83"/>
      <c r="W9" s="5"/>
      <c r="X9" s="5"/>
      <c r="Y9" s="5"/>
      <c r="Z9" s="5"/>
      <c r="AA9" s="5"/>
      <c r="AB9" s="5"/>
    </row>
    <row r="10" spans="1:29" x14ac:dyDescent="0.25">
      <c r="A10" s="71" t="s">
        <v>13</v>
      </c>
      <c r="B10" s="66">
        <v>220</v>
      </c>
      <c r="C10" s="90">
        <v>0.64090909090909087</v>
      </c>
      <c r="D10" s="49">
        <v>0.64566929133858264</v>
      </c>
      <c r="E10" s="66">
        <v>111</v>
      </c>
      <c r="F10" s="90">
        <v>0.56756756756756754</v>
      </c>
      <c r="G10" s="62">
        <v>0.52083333333333337</v>
      </c>
      <c r="H10" s="68">
        <v>491</v>
      </c>
      <c r="I10" s="90">
        <v>0.69450101832993894</v>
      </c>
      <c r="J10" s="62">
        <v>0.48684210526315791</v>
      </c>
      <c r="K10" s="68">
        <v>125</v>
      </c>
      <c r="L10" s="90">
        <v>0.67200000000000004</v>
      </c>
      <c r="M10" s="62">
        <v>0.63414634146341464</v>
      </c>
      <c r="N10" s="81"/>
      <c r="O10" s="79"/>
      <c r="P10" s="83"/>
      <c r="Q10" s="68">
        <v>153</v>
      </c>
      <c r="R10" s="90">
        <v>0.77124183006535951</v>
      </c>
      <c r="S10" s="62">
        <v>0.82075471698113212</v>
      </c>
      <c r="T10" s="68">
        <v>215</v>
      </c>
      <c r="U10" s="90">
        <v>0.63720930232558137</v>
      </c>
      <c r="V10" s="62">
        <v>0.2967032967032967</v>
      </c>
      <c r="W10" s="5"/>
      <c r="X10" s="5"/>
      <c r="Y10" s="5"/>
      <c r="Z10" s="5"/>
      <c r="AA10" s="5"/>
      <c r="AB10" s="5"/>
    </row>
    <row r="11" spans="1:29" ht="15.75" thickBot="1" x14ac:dyDescent="0.3">
      <c r="A11" s="72" t="s">
        <v>2</v>
      </c>
      <c r="B11" s="86">
        <v>95</v>
      </c>
      <c r="C11" s="91">
        <v>0.68421052631578949</v>
      </c>
      <c r="D11" s="92">
        <v>0.71794871794871795</v>
      </c>
      <c r="E11" s="86">
        <v>376</v>
      </c>
      <c r="F11" s="91">
        <v>0.56117021276595747</v>
      </c>
      <c r="G11" s="63">
        <v>0.95138888888888884</v>
      </c>
      <c r="H11" s="69">
        <v>553</v>
      </c>
      <c r="I11" s="91">
        <v>0.68535262206148284</v>
      </c>
      <c r="J11" s="63">
        <v>0.64419475655430714</v>
      </c>
      <c r="K11" s="69">
        <v>185</v>
      </c>
      <c r="L11" s="91">
        <v>0.73513513513513518</v>
      </c>
      <c r="M11" s="63">
        <v>0.839622641509434</v>
      </c>
      <c r="N11" s="82"/>
      <c r="O11" s="80"/>
      <c r="P11" s="84"/>
      <c r="Q11" s="69">
        <v>34</v>
      </c>
      <c r="R11" s="91">
        <v>0.52941176470588236</v>
      </c>
      <c r="S11" s="63">
        <v>0.82352941176470584</v>
      </c>
      <c r="T11" s="69">
        <v>116</v>
      </c>
      <c r="U11" s="91">
        <v>0.62068965517241381</v>
      </c>
      <c r="V11" s="63">
        <v>0.5</v>
      </c>
      <c r="W11" s="5"/>
      <c r="X11" s="5"/>
      <c r="Y11" s="5"/>
      <c r="Z11" s="5"/>
      <c r="AA11" s="5"/>
      <c r="AB11" s="5"/>
    </row>
    <row r="12" spans="1:29" ht="15.75" thickBot="1" x14ac:dyDescent="0.3">
      <c r="A12" s="64" t="s">
        <v>4</v>
      </c>
      <c r="B12" s="76">
        <v>490</v>
      </c>
      <c r="C12" s="93">
        <v>0.66326530612244894</v>
      </c>
      <c r="D12" s="77">
        <v>0.62633451957295372</v>
      </c>
      <c r="E12" s="76">
        <v>1111</v>
      </c>
      <c r="F12" s="93">
        <v>0.513051305130513</v>
      </c>
      <c r="G12" s="77">
        <v>0.81057268722466957</v>
      </c>
      <c r="H12" s="76">
        <v>3260</v>
      </c>
      <c r="I12" s="93">
        <v>0.61349693251533743</v>
      </c>
      <c r="J12" s="77">
        <v>0.5901639344262295</v>
      </c>
      <c r="K12" s="76">
        <v>870</v>
      </c>
      <c r="L12" s="93">
        <v>0.6344827586206897</v>
      </c>
      <c r="M12" s="77">
        <v>0.65690376569037656</v>
      </c>
      <c r="N12" s="76">
        <v>314</v>
      </c>
      <c r="O12" s="93">
        <v>0.63057324840764328</v>
      </c>
      <c r="P12" s="77">
        <v>0.66847826086956519</v>
      </c>
      <c r="Q12" s="44">
        <v>852</v>
      </c>
      <c r="R12" s="93">
        <v>0.65375586854460099</v>
      </c>
      <c r="S12" s="77">
        <v>0.64650283553875232</v>
      </c>
      <c r="T12" s="76">
        <v>1194</v>
      </c>
      <c r="U12" s="93">
        <v>0.59715242881072028</v>
      </c>
      <c r="V12" s="77">
        <v>0.42763157894736842</v>
      </c>
      <c r="W12" s="5"/>
      <c r="X12" s="5"/>
      <c r="Y12" s="5"/>
      <c r="Z12" s="5"/>
      <c r="AA12" s="5"/>
      <c r="AB12" s="5"/>
      <c r="AC12" s="5"/>
    </row>
    <row r="13" spans="1:29" x14ac:dyDescent="0.25">
      <c r="A13" s="60"/>
      <c r="B13" s="5"/>
      <c r="C13" s="5"/>
      <c r="D13" s="12"/>
      <c r="E13" s="5"/>
      <c r="F13" s="5"/>
      <c r="G13" s="12"/>
      <c r="H13" s="5"/>
      <c r="I13" s="5"/>
      <c r="J13" s="12"/>
      <c r="K13" s="5"/>
      <c r="L13" s="5"/>
      <c r="M13" s="5"/>
      <c r="N13" s="5"/>
      <c r="O13" s="5"/>
      <c r="P13" s="5"/>
      <c r="Q13" s="5"/>
    </row>
    <row r="14" spans="1:29" x14ac:dyDescent="0.25">
      <c r="A14" s="88" t="s">
        <v>32</v>
      </c>
      <c r="B14" s="87"/>
      <c r="C14" s="87"/>
      <c r="D14" s="87"/>
      <c r="E14" s="87"/>
      <c r="F14" s="87"/>
      <c r="G14" s="87"/>
    </row>
    <row r="15" spans="1:29" ht="35.25" customHeight="1" x14ac:dyDescent="0.25">
      <c r="A15" s="98" t="s">
        <v>33</v>
      </c>
      <c r="B15" s="98"/>
      <c r="C15" s="98"/>
      <c r="D15" s="98"/>
      <c r="E15" s="98"/>
      <c r="F15" s="98"/>
      <c r="G15" s="98"/>
    </row>
    <row r="16" spans="1:29" x14ac:dyDescent="0.25">
      <c r="A16" s="98" t="s">
        <v>34</v>
      </c>
      <c r="B16" s="98"/>
      <c r="C16" s="98"/>
      <c r="D16" s="98"/>
      <c r="E16" s="98"/>
      <c r="F16" s="98"/>
      <c r="G16" s="98"/>
    </row>
    <row r="17" spans="1:7" ht="28.5" customHeight="1" x14ac:dyDescent="0.25">
      <c r="A17" s="99" t="s">
        <v>35</v>
      </c>
      <c r="B17" s="99"/>
      <c r="C17" s="99"/>
      <c r="D17" s="99"/>
      <c r="E17" s="99"/>
      <c r="F17" s="99"/>
      <c r="G17" s="99"/>
    </row>
    <row r="18" spans="1:7" x14ac:dyDescent="0.25">
      <c r="A18" s="98" t="s">
        <v>36</v>
      </c>
      <c r="B18" s="98"/>
      <c r="C18" s="98"/>
      <c r="D18" s="98"/>
      <c r="E18" s="98"/>
      <c r="F18" s="98"/>
      <c r="G18" s="98"/>
    </row>
    <row r="19" spans="1:7" ht="15.75" thickBot="1" x14ac:dyDescent="0.3">
      <c r="A19" s="59"/>
      <c r="B19" s="59"/>
      <c r="C19" s="59"/>
      <c r="D19" s="59"/>
      <c r="E19" s="59"/>
      <c r="F19" s="59"/>
      <c r="G19" s="59"/>
    </row>
    <row r="20" spans="1:7" ht="15.75" thickBot="1" x14ac:dyDescent="0.3">
      <c r="A20" s="85"/>
      <c r="B20" s="59" t="s">
        <v>37</v>
      </c>
      <c r="C20" s="59"/>
      <c r="D20" s="59"/>
      <c r="E20" s="59"/>
      <c r="F20" s="59"/>
      <c r="G20" s="59"/>
    </row>
  </sheetData>
  <mergeCells count="14">
    <mergeCell ref="A18:G18"/>
    <mergeCell ref="A16:G16"/>
    <mergeCell ref="A15:G15"/>
    <mergeCell ref="A17:G17"/>
    <mergeCell ref="A1:V1"/>
    <mergeCell ref="A2:V2"/>
    <mergeCell ref="A3:A4"/>
    <mergeCell ref="B3:D3"/>
    <mergeCell ref="E3:G3"/>
    <mergeCell ref="H3:J3"/>
    <mergeCell ref="K3:M3"/>
    <mergeCell ref="N3:P3"/>
    <mergeCell ref="Q3:S3"/>
    <mergeCell ref="T3:V3"/>
  </mergeCells>
  <pageMargins left="0.5" right="0.5" top="0.75" bottom="0.75" header="0.3" footer="0.3"/>
  <pageSetup paperSize="5" scale="69" fitToHeight="4" orientation="landscape" r:id="rId1"/>
  <headerFooter>
    <oddFooter>&amp;LReport &amp; Dashboard Library; CampusVue Placement &amp;C&amp;P of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="90" zoomScaleNormal="90" workbookViewId="0">
      <selection sqref="A1:V1"/>
    </sheetView>
  </sheetViews>
  <sheetFormatPr defaultRowHeight="15" x14ac:dyDescent="0.25"/>
  <cols>
    <col min="1" max="1" width="18.7109375" customWidth="1"/>
    <col min="2" max="2" width="10.140625" customWidth="1"/>
    <col min="3" max="3" width="10.85546875" customWidth="1"/>
    <col min="4" max="4" width="10.5703125" customWidth="1"/>
    <col min="5" max="5" width="9.140625" customWidth="1"/>
    <col min="6" max="6" width="10.140625" customWidth="1"/>
    <col min="7" max="7" width="10.85546875" customWidth="1"/>
    <col min="8" max="9" width="9.85546875" customWidth="1"/>
    <col min="10" max="10" width="10.140625" customWidth="1"/>
    <col min="11" max="11" width="11.42578125" customWidth="1"/>
    <col min="12" max="12" width="9.85546875" customWidth="1"/>
    <col min="13" max="13" width="10.7109375" customWidth="1"/>
    <col min="14" max="14" width="10.140625" customWidth="1"/>
    <col min="15" max="15" width="11.5703125" customWidth="1"/>
    <col min="16" max="16" width="10.85546875" customWidth="1"/>
    <col min="18" max="18" width="10" customWidth="1"/>
    <col min="19" max="19" width="10.42578125" customWidth="1"/>
    <col min="21" max="21" width="10.7109375" customWidth="1"/>
    <col min="22" max="22" width="10.140625" customWidth="1"/>
  </cols>
  <sheetData>
    <row r="1" spans="1:37" ht="15.75" thickBot="1" x14ac:dyDescent="0.3">
      <c r="A1" s="100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37" ht="15.75" thickBot="1" x14ac:dyDescent="0.3">
      <c r="A2" s="123" t="s">
        <v>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5"/>
    </row>
    <row r="3" spans="1:37" x14ac:dyDescent="0.25">
      <c r="A3" s="106" t="s">
        <v>5</v>
      </c>
      <c r="B3" s="111" t="s">
        <v>15</v>
      </c>
      <c r="C3" s="112"/>
      <c r="D3" s="113"/>
      <c r="E3" s="111" t="s">
        <v>16</v>
      </c>
      <c r="F3" s="112"/>
      <c r="G3" s="113"/>
      <c r="H3" s="111" t="s">
        <v>17</v>
      </c>
      <c r="I3" s="112"/>
      <c r="J3" s="113"/>
      <c r="K3" s="111" t="s">
        <v>18</v>
      </c>
      <c r="L3" s="112"/>
      <c r="M3" s="113"/>
      <c r="N3" s="111" t="s">
        <v>0</v>
      </c>
      <c r="O3" s="112"/>
      <c r="P3" s="113"/>
      <c r="Q3" s="111" t="s">
        <v>19</v>
      </c>
      <c r="R3" s="112"/>
      <c r="S3" s="113"/>
      <c r="T3" s="111" t="s">
        <v>1</v>
      </c>
      <c r="U3" s="112"/>
      <c r="V3" s="113"/>
      <c r="W3" s="5"/>
      <c r="X3" s="5"/>
      <c r="Y3" s="5"/>
      <c r="Z3" s="5"/>
      <c r="AA3" s="5"/>
      <c r="AB3" s="5"/>
    </row>
    <row r="4" spans="1:37" s="2" customFormat="1" ht="39.75" customHeight="1" thickBot="1" x14ac:dyDescent="0.3">
      <c r="A4" s="107"/>
      <c r="B4" s="73" t="s">
        <v>14</v>
      </c>
      <c r="C4" s="74" t="s">
        <v>8</v>
      </c>
      <c r="D4" s="75" t="s">
        <v>9</v>
      </c>
      <c r="E4" s="73" t="s">
        <v>14</v>
      </c>
      <c r="F4" s="74" t="s">
        <v>8</v>
      </c>
      <c r="G4" s="75" t="s">
        <v>9</v>
      </c>
      <c r="H4" s="73" t="s">
        <v>14</v>
      </c>
      <c r="I4" s="74" t="s">
        <v>8</v>
      </c>
      <c r="J4" s="75" t="s">
        <v>9</v>
      </c>
      <c r="K4" s="73" t="s">
        <v>14</v>
      </c>
      <c r="L4" s="74" t="s">
        <v>8</v>
      </c>
      <c r="M4" s="75" t="s">
        <v>9</v>
      </c>
      <c r="N4" s="73" t="s">
        <v>14</v>
      </c>
      <c r="O4" s="74" t="s">
        <v>8</v>
      </c>
      <c r="P4" s="75" t="s">
        <v>9</v>
      </c>
      <c r="Q4" s="73" t="s">
        <v>14</v>
      </c>
      <c r="R4" s="74" t="s">
        <v>8</v>
      </c>
      <c r="S4" s="75" t="s">
        <v>9</v>
      </c>
      <c r="T4" s="73" t="s">
        <v>14</v>
      </c>
      <c r="U4" s="74" t="s">
        <v>8</v>
      </c>
      <c r="V4" s="75" t="s">
        <v>9</v>
      </c>
      <c r="W4" s="6"/>
      <c r="X4" s="6"/>
      <c r="Y4" s="6"/>
      <c r="Z4" s="6"/>
      <c r="AA4" s="6"/>
      <c r="AB4" s="6"/>
    </row>
    <row r="5" spans="1:37" x14ac:dyDescent="0.25">
      <c r="A5" s="70" t="s">
        <v>10</v>
      </c>
      <c r="B5" s="25"/>
      <c r="C5" s="26"/>
      <c r="D5" s="27"/>
      <c r="E5" s="65">
        <v>180</v>
      </c>
      <c r="F5" s="7">
        <v>88</v>
      </c>
      <c r="G5" s="14">
        <f>F5/E5</f>
        <v>0.48888888888888887</v>
      </c>
      <c r="H5" s="67">
        <v>406</v>
      </c>
      <c r="I5" s="7">
        <v>176</v>
      </c>
      <c r="J5" s="14">
        <f>I5/H5</f>
        <v>0.43349753694581283</v>
      </c>
      <c r="K5" s="67">
        <v>140</v>
      </c>
      <c r="L5" s="7">
        <v>73</v>
      </c>
      <c r="M5" s="14">
        <f>L5/K5</f>
        <v>0.52142857142857146</v>
      </c>
      <c r="N5" s="67">
        <v>189</v>
      </c>
      <c r="O5" s="7">
        <v>112</v>
      </c>
      <c r="P5" s="14">
        <f>O5/N5</f>
        <v>0.59259259259259256</v>
      </c>
      <c r="Q5" s="34">
        <v>117</v>
      </c>
      <c r="R5" s="35">
        <v>48</v>
      </c>
      <c r="S5" s="30">
        <f>R5/Q5</f>
        <v>0.41025641025641024</v>
      </c>
      <c r="T5" s="67">
        <v>273</v>
      </c>
      <c r="U5" s="7">
        <v>155</v>
      </c>
      <c r="V5" s="14">
        <f t="shared" ref="V5:V12" si="0">U5/T5</f>
        <v>0.56776556776556775</v>
      </c>
      <c r="W5" s="5"/>
      <c r="X5" s="5"/>
      <c r="Y5" s="5"/>
      <c r="Z5" s="5"/>
      <c r="AA5" s="5"/>
      <c r="AB5" s="5"/>
    </row>
    <row r="6" spans="1:37" x14ac:dyDescent="0.25">
      <c r="A6" s="71" t="s">
        <v>11</v>
      </c>
      <c r="B6" s="78"/>
      <c r="C6" s="79"/>
      <c r="D6" s="29"/>
      <c r="E6" s="66">
        <v>102</v>
      </c>
      <c r="F6" s="1">
        <v>33</v>
      </c>
      <c r="G6" s="14">
        <f t="shared" ref="G6:G11" si="1">F6/E6</f>
        <v>0.3235294117647059</v>
      </c>
      <c r="H6" s="68">
        <v>786</v>
      </c>
      <c r="I6" s="1">
        <v>447</v>
      </c>
      <c r="J6" s="14">
        <f>I6/H6</f>
        <v>0.56870229007633588</v>
      </c>
      <c r="K6" s="68">
        <v>214</v>
      </c>
      <c r="L6" s="1">
        <v>133</v>
      </c>
      <c r="M6" s="14">
        <f t="shared" ref="M6:M11" si="2">L6/K6</f>
        <v>0.62149532710280375</v>
      </c>
      <c r="N6" s="68">
        <v>125</v>
      </c>
      <c r="O6" s="1">
        <v>86</v>
      </c>
      <c r="P6" s="15">
        <f>O6/N6</f>
        <v>0.68799999999999994</v>
      </c>
      <c r="Q6" s="36">
        <v>213</v>
      </c>
      <c r="R6" s="37">
        <v>134</v>
      </c>
      <c r="S6" s="15">
        <f t="shared" ref="S6:S7" si="3">R6/Q6</f>
        <v>0.62910798122065725</v>
      </c>
      <c r="T6" s="68">
        <v>304</v>
      </c>
      <c r="U6" s="1">
        <v>164</v>
      </c>
      <c r="V6" s="15">
        <f t="shared" si="0"/>
        <v>0.53947368421052633</v>
      </c>
      <c r="W6" s="5"/>
      <c r="X6" s="5"/>
      <c r="Y6" s="5"/>
      <c r="Z6" s="5"/>
      <c r="AA6" s="5"/>
      <c r="AB6" s="5"/>
    </row>
    <row r="7" spans="1:37" x14ac:dyDescent="0.25">
      <c r="A7" s="71" t="s">
        <v>12</v>
      </c>
      <c r="B7" s="78"/>
      <c r="C7" s="79"/>
      <c r="D7" s="29"/>
      <c r="E7" s="66">
        <v>171</v>
      </c>
      <c r="F7" s="1">
        <v>89</v>
      </c>
      <c r="G7" s="14">
        <f t="shared" si="1"/>
        <v>0.52046783625730997</v>
      </c>
      <c r="H7" s="68">
        <v>474</v>
      </c>
      <c r="I7" s="1">
        <v>297</v>
      </c>
      <c r="J7" s="14">
        <f t="shared" ref="J7:J11" si="4">I7/H7</f>
        <v>0.62658227848101267</v>
      </c>
      <c r="K7" s="68">
        <v>126</v>
      </c>
      <c r="L7" s="1">
        <v>78</v>
      </c>
      <c r="M7" s="14">
        <f t="shared" si="2"/>
        <v>0.61904761904761907</v>
      </c>
      <c r="N7" s="81"/>
      <c r="O7" s="79"/>
      <c r="P7" s="33"/>
      <c r="Q7" s="68">
        <v>289</v>
      </c>
      <c r="R7" s="38">
        <v>212</v>
      </c>
      <c r="S7" s="15">
        <f t="shared" si="3"/>
        <v>0.73356401384083048</v>
      </c>
      <c r="T7" s="68">
        <v>256</v>
      </c>
      <c r="U7" s="1">
        <v>166</v>
      </c>
      <c r="V7" s="15">
        <f t="shared" si="0"/>
        <v>0.6484375</v>
      </c>
      <c r="W7" s="5"/>
      <c r="X7" s="5"/>
      <c r="Y7" s="5"/>
      <c r="Z7" s="5"/>
      <c r="AA7" s="5"/>
      <c r="AB7" s="5"/>
    </row>
    <row r="8" spans="1:37" x14ac:dyDescent="0.25">
      <c r="A8" s="71" t="s">
        <v>21</v>
      </c>
      <c r="B8" s="66">
        <v>78</v>
      </c>
      <c r="C8" s="1">
        <v>55</v>
      </c>
      <c r="D8" s="15">
        <f>C8/B8</f>
        <v>0.70512820512820518</v>
      </c>
      <c r="E8" s="66">
        <v>99</v>
      </c>
      <c r="F8" s="1">
        <v>53</v>
      </c>
      <c r="G8" s="14">
        <f t="shared" si="1"/>
        <v>0.53535353535353536</v>
      </c>
      <c r="H8" s="68">
        <v>326</v>
      </c>
      <c r="I8" s="1">
        <v>215</v>
      </c>
      <c r="J8" s="14">
        <f t="shared" si="4"/>
        <v>0.6595092024539877</v>
      </c>
      <c r="K8" s="68">
        <v>25</v>
      </c>
      <c r="L8" s="1">
        <v>16</v>
      </c>
      <c r="M8" s="14">
        <f t="shared" si="2"/>
        <v>0.64</v>
      </c>
      <c r="N8" s="81"/>
      <c r="O8" s="79"/>
      <c r="P8" s="33"/>
      <c r="Q8" s="81"/>
      <c r="R8" s="41"/>
      <c r="S8" s="33"/>
      <c r="T8" s="81"/>
      <c r="U8" s="79"/>
      <c r="V8" s="29"/>
      <c r="W8" s="5"/>
      <c r="X8" s="5"/>
      <c r="Y8" s="5"/>
      <c r="Z8" s="5"/>
      <c r="AA8" s="5"/>
      <c r="AB8" s="5"/>
    </row>
    <row r="9" spans="1:37" x14ac:dyDescent="0.25">
      <c r="A9" s="71" t="s">
        <v>22</v>
      </c>
      <c r="B9" s="66">
        <v>97</v>
      </c>
      <c r="C9" s="1">
        <v>64</v>
      </c>
      <c r="D9" s="15">
        <f>C9/B9</f>
        <v>0.65979381443298968</v>
      </c>
      <c r="E9" s="66">
        <v>72</v>
      </c>
      <c r="F9" s="1">
        <v>33</v>
      </c>
      <c r="G9" s="14">
        <f t="shared" si="1"/>
        <v>0.45833333333333331</v>
      </c>
      <c r="H9" s="68">
        <v>224</v>
      </c>
      <c r="I9" s="1">
        <v>145</v>
      </c>
      <c r="J9" s="14">
        <f t="shared" si="4"/>
        <v>0.6473214285714286</v>
      </c>
      <c r="K9" s="68">
        <v>55</v>
      </c>
      <c r="L9" s="1">
        <v>32</v>
      </c>
      <c r="M9" s="14">
        <f t="shared" si="2"/>
        <v>0.58181818181818179</v>
      </c>
      <c r="N9" s="81"/>
      <c r="O9" s="79"/>
      <c r="P9" s="33"/>
      <c r="Q9" s="68">
        <v>46</v>
      </c>
      <c r="R9" s="38">
        <v>27</v>
      </c>
      <c r="S9" s="15">
        <f t="shared" ref="S9:S11" si="5">R9/Q9</f>
        <v>0.58695652173913049</v>
      </c>
      <c r="T9" s="31">
        <v>30</v>
      </c>
      <c r="U9" s="32">
        <v>19</v>
      </c>
      <c r="V9" s="14">
        <f t="shared" si="0"/>
        <v>0.6333333333333333</v>
      </c>
      <c r="W9" s="5"/>
      <c r="X9" s="5"/>
      <c r="Y9" s="5"/>
      <c r="Z9" s="5"/>
      <c r="AA9" s="5"/>
      <c r="AB9" s="5"/>
    </row>
    <row r="10" spans="1:37" x14ac:dyDescent="0.25">
      <c r="A10" s="71" t="s">
        <v>13</v>
      </c>
      <c r="B10" s="66">
        <v>220</v>
      </c>
      <c r="C10" s="1">
        <v>141</v>
      </c>
      <c r="D10" s="15">
        <f>C10/B10</f>
        <v>0.64090909090909087</v>
      </c>
      <c r="E10" s="66">
        <v>111</v>
      </c>
      <c r="F10" s="1">
        <v>63</v>
      </c>
      <c r="G10" s="14">
        <f t="shared" si="1"/>
        <v>0.56756756756756754</v>
      </c>
      <c r="H10" s="68">
        <v>491</v>
      </c>
      <c r="I10" s="1">
        <v>341</v>
      </c>
      <c r="J10" s="14">
        <f t="shared" si="4"/>
        <v>0.69450101832993894</v>
      </c>
      <c r="K10" s="68">
        <v>125</v>
      </c>
      <c r="L10" s="1">
        <v>84</v>
      </c>
      <c r="M10" s="14">
        <f t="shared" si="2"/>
        <v>0.67200000000000004</v>
      </c>
      <c r="N10" s="81"/>
      <c r="O10" s="79"/>
      <c r="P10" s="33"/>
      <c r="Q10" s="68">
        <v>153</v>
      </c>
      <c r="R10" s="38">
        <v>118</v>
      </c>
      <c r="S10" s="15">
        <f t="shared" si="5"/>
        <v>0.77124183006535951</v>
      </c>
      <c r="T10" s="68">
        <v>215</v>
      </c>
      <c r="U10" s="1">
        <v>137</v>
      </c>
      <c r="V10" s="15">
        <f t="shared" si="0"/>
        <v>0.63720930232558137</v>
      </c>
      <c r="W10" s="5"/>
      <c r="X10" s="5"/>
      <c r="Y10" s="5"/>
      <c r="Z10" s="5"/>
      <c r="AA10" s="5"/>
      <c r="AB10" s="5"/>
    </row>
    <row r="11" spans="1:37" ht="15.75" thickBot="1" x14ac:dyDescent="0.3">
      <c r="A11" s="72" t="s">
        <v>2</v>
      </c>
      <c r="B11" s="86">
        <v>95</v>
      </c>
      <c r="C11" s="10">
        <v>65</v>
      </c>
      <c r="D11" s="15">
        <f>C11/B11</f>
        <v>0.68421052631578949</v>
      </c>
      <c r="E11" s="86">
        <v>376</v>
      </c>
      <c r="F11" s="10">
        <v>211</v>
      </c>
      <c r="G11" s="14">
        <f t="shared" si="1"/>
        <v>0.56117021276595747</v>
      </c>
      <c r="H11" s="69">
        <v>553</v>
      </c>
      <c r="I11" s="10">
        <v>379</v>
      </c>
      <c r="J11" s="14">
        <f t="shared" si="4"/>
        <v>0.68535262206148284</v>
      </c>
      <c r="K11" s="69">
        <v>185</v>
      </c>
      <c r="L11" s="10">
        <v>136</v>
      </c>
      <c r="M11" s="14">
        <f t="shared" si="2"/>
        <v>0.73513513513513518</v>
      </c>
      <c r="N11" s="82"/>
      <c r="O11" s="80"/>
      <c r="P11" s="43"/>
      <c r="Q11" s="39">
        <v>34</v>
      </c>
      <c r="R11" s="40">
        <v>18</v>
      </c>
      <c r="S11" s="46">
        <f t="shared" si="5"/>
        <v>0.52941176470588236</v>
      </c>
      <c r="T11" s="69">
        <v>116</v>
      </c>
      <c r="U11" s="10">
        <v>72</v>
      </c>
      <c r="V11" s="16">
        <f t="shared" si="0"/>
        <v>0.62068965517241381</v>
      </c>
      <c r="W11" s="5"/>
      <c r="X11" s="5"/>
      <c r="Y11" s="5"/>
      <c r="Z11" s="5"/>
      <c r="AA11" s="5"/>
      <c r="AB11" s="5"/>
    </row>
    <row r="12" spans="1:37" ht="15.75" thickBot="1" x14ac:dyDescent="0.3">
      <c r="A12" s="97" t="s">
        <v>4</v>
      </c>
      <c r="B12" s="76">
        <f>SUM(B5:B11)</f>
        <v>490</v>
      </c>
      <c r="C12" s="22">
        <f>SUM(C5:C11)</f>
        <v>325</v>
      </c>
      <c r="D12" s="24">
        <f>C12/B12</f>
        <v>0.66326530612244894</v>
      </c>
      <c r="E12" s="76">
        <f>SUM(E5:E11)</f>
        <v>1111</v>
      </c>
      <c r="F12" s="22">
        <f>SUM(F5:F11)</f>
        <v>570</v>
      </c>
      <c r="G12" s="24">
        <f>F12/E12</f>
        <v>0.513051305130513</v>
      </c>
      <c r="H12" s="76">
        <f>SUM(H5:H11)</f>
        <v>3260</v>
      </c>
      <c r="I12" s="22">
        <f>SUM(I5:I11)</f>
        <v>2000</v>
      </c>
      <c r="J12" s="24">
        <f>I12/H12</f>
        <v>0.61349693251533743</v>
      </c>
      <c r="K12" s="76">
        <f>SUM(K5:K11)</f>
        <v>870</v>
      </c>
      <c r="L12" s="22">
        <f>SUM(L5:L11)</f>
        <v>552</v>
      </c>
      <c r="M12" s="24">
        <f>L12/K12</f>
        <v>0.6344827586206897</v>
      </c>
      <c r="N12" s="76">
        <f>SUM(N5:N11)</f>
        <v>314</v>
      </c>
      <c r="O12" s="22">
        <f>SUM(O5:O11)</f>
        <v>198</v>
      </c>
      <c r="P12" s="24">
        <f>O12/N12</f>
        <v>0.63057324840764328</v>
      </c>
      <c r="Q12" s="44">
        <f>SUM(Q5:Q11)</f>
        <v>852</v>
      </c>
      <c r="R12" s="45">
        <f>SUM(R5:R11)</f>
        <v>557</v>
      </c>
      <c r="S12" s="24">
        <f>R12/Q12</f>
        <v>0.65375586854460099</v>
      </c>
      <c r="T12" s="76">
        <f>SUM(T5:T11)</f>
        <v>1194</v>
      </c>
      <c r="U12" s="22">
        <f>SUM(U5:U11)</f>
        <v>713</v>
      </c>
      <c r="V12" s="24">
        <f t="shared" si="0"/>
        <v>0.59715242881072028</v>
      </c>
      <c r="W12" s="5"/>
      <c r="X12" s="5"/>
      <c r="Y12" s="5"/>
      <c r="Z12" s="5"/>
      <c r="AA12" s="5"/>
      <c r="AB12" s="5"/>
      <c r="AC12" s="5"/>
    </row>
    <row r="13" spans="1:37" ht="15.75" thickBot="1" x14ac:dyDescent="0.3">
      <c r="A13" s="4"/>
      <c r="B13" s="5"/>
      <c r="C13" s="5"/>
      <c r="D13" s="12"/>
      <c r="E13" s="5"/>
      <c r="F13" s="5"/>
      <c r="G13" s="12"/>
      <c r="H13" s="5"/>
      <c r="I13" s="5"/>
      <c r="J13" s="12"/>
      <c r="K13" s="5"/>
      <c r="L13" s="5"/>
      <c r="M13" s="5"/>
      <c r="N13" s="5"/>
      <c r="O13" s="5"/>
      <c r="P13" s="5"/>
      <c r="Q13" s="5"/>
    </row>
    <row r="14" spans="1:37" ht="15.75" thickBot="1" x14ac:dyDescent="0.3">
      <c r="A14" s="123" t="s">
        <v>28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5"/>
      <c r="R14" s="51"/>
      <c r="S14" s="51"/>
      <c r="T14" s="51"/>
      <c r="U14" s="51"/>
    </row>
    <row r="15" spans="1:37" x14ac:dyDescent="0.25">
      <c r="A15" s="106" t="s">
        <v>5</v>
      </c>
      <c r="B15" s="111" t="s">
        <v>15</v>
      </c>
      <c r="C15" s="112"/>
      <c r="D15" s="112"/>
      <c r="E15" s="113"/>
      <c r="F15" s="111" t="s">
        <v>16</v>
      </c>
      <c r="G15" s="112"/>
      <c r="H15" s="112"/>
      <c r="I15" s="113"/>
      <c r="J15" s="111" t="s">
        <v>17</v>
      </c>
      <c r="K15" s="112"/>
      <c r="L15" s="112"/>
      <c r="M15" s="113"/>
      <c r="N15" s="111" t="s">
        <v>18</v>
      </c>
      <c r="O15" s="112"/>
      <c r="P15" s="112"/>
      <c r="Q15" s="113"/>
      <c r="R15" s="5"/>
      <c r="S15" s="5"/>
      <c r="T15" s="5"/>
      <c r="U15" s="5"/>
    </row>
    <row r="16" spans="1:37" s="2" customFormat="1" ht="58.5" customHeight="1" thickBot="1" x14ac:dyDescent="0.3">
      <c r="A16" s="107"/>
      <c r="B16" s="20" t="s">
        <v>8</v>
      </c>
      <c r="C16" s="20" t="s">
        <v>6</v>
      </c>
      <c r="D16" s="20" t="s">
        <v>25</v>
      </c>
      <c r="E16" s="21" t="s">
        <v>7</v>
      </c>
      <c r="F16" s="20" t="s">
        <v>8</v>
      </c>
      <c r="G16" s="20" t="s">
        <v>6</v>
      </c>
      <c r="H16" s="20" t="s">
        <v>25</v>
      </c>
      <c r="I16" s="21" t="s">
        <v>7</v>
      </c>
      <c r="J16" s="20" t="s">
        <v>8</v>
      </c>
      <c r="K16" s="20" t="s">
        <v>6</v>
      </c>
      <c r="L16" s="20" t="s">
        <v>25</v>
      </c>
      <c r="M16" s="21" t="s">
        <v>7</v>
      </c>
      <c r="N16" s="20" t="s">
        <v>8</v>
      </c>
      <c r="O16" s="20" t="s">
        <v>6</v>
      </c>
      <c r="P16" s="20" t="s">
        <v>25</v>
      </c>
      <c r="Q16" s="21" t="s">
        <v>7</v>
      </c>
      <c r="AK16" s="3"/>
    </row>
    <row r="17" spans="1:17" x14ac:dyDescent="0.25">
      <c r="A17" s="17" t="s">
        <v>10</v>
      </c>
      <c r="B17" s="26"/>
      <c r="C17" s="26"/>
      <c r="D17" s="26"/>
      <c r="E17" s="47"/>
      <c r="F17" s="7">
        <v>88</v>
      </c>
      <c r="G17" s="7">
        <v>81</v>
      </c>
      <c r="H17" s="7">
        <v>72</v>
      </c>
      <c r="I17" s="8">
        <f t="shared" ref="I17:I24" si="6">H17/G17</f>
        <v>0.88888888888888884</v>
      </c>
      <c r="J17" s="7">
        <v>176</v>
      </c>
      <c r="K17" s="7">
        <v>163</v>
      </c>
      <c r="L17" s="7">
        <v>129</v>
      </c>
      <c r="M17" s="8">
        <f>L17/K17</f>
        <v>0.79141104294478526</v>
      </c>
      <c r="N17" s="7">
        <v>73</v>
      </c>
      <c r="O17" s="7">
        <v>63</v>
      </c>
      <c r="P17" s="7">
        <v>47</v>
      </c>
      <c r="Q17" s="8">
        <f>P17/O17</f>
        <v>0.74603174603174605</v>
      </c>
    </row>
    <row r="18" spans="1:17" x14ac:dyDescent="0.25">
      <c r="A18" s="18" t="s">
        <v>11</v>
      </c>
      <c r="B18" s="28"/>
      <c r="C18" s="28"/>
      <c r="D18" s="28"/>
      <c r="E18" s="48"/>
      <c r="F18" s="1">
        <v>33</v>
      </c>
      <c r="G18" s="1">
        <v>31</v>
      </c>
      <c r="H18" s="1">
        <v>20</v>
      </c>
      <c r="I18" s="8">
        <f t="shared" si="6"/>
        <v>0.64516129032258063</v>
      </c>
      <c r="J18" s="1">
        <v>447</v>
      </c>
      <c r="K18" s="1">
        <v>408</v>
      </c>
      <c r="L18" s="1">
        <v>208</v>
      </c>
      <c r="M18" s="8">
        <f t="shared" ref="M18:M23" si="7">L18/K18</f>
        <v>0.50980392156862742</v>
      </c>
      <c r="N18" s="1">
        <v>133</v>
      </c>
      <c r="O18" s="1">
        <v>120</v>
      </c>
      <c r="P18" s="1">
        <v>61</v>
      </c>
      <c r="Q18" s="8">
        <f>P18/O18</f>
        <v>0.5083333333333333</v>
      </c>
    </row>
    <row r="19" spans="1:17" x14ac:dyDescent="0.25">
      <c r="A19" s="18" t="s">
        <v>12</v>
      </c>
      <c r="B19" s="28"/>
      <c r="C19" s="28"/>
      <c r="D19" s="28"/>
      <c r="E19" s="48"/>
      <c r="F19" s="1">
        <v>89</v>
      </c>
      <c r="G19" s="1">
        <v>80</v>
      </c>
      <c r="H19" s="1">
        <v>60</v>
      </c>
      <c r="I19" s="8">
        <f t="shared" si="6"/>
        <v>0.75</v>
      </c>
      <c r="J19" s="1">
        <v>298</v>
      </c>
      <c r="K19" s="1">
        <v>272</v>
      </c>
      <c r="L19" s="1">
        <v>155</v>
      </c>
      <c r="M19" s="8">
        <f t="shared" si="7"/>
        <v>0.56985294117647056</v>
      </c>
      <c r="N19" s="1">
        <v>78</v>
      </c>
      <c r="O19" s="1">
        <v>69</v>
      </c>
      <c r="P19" s="1">
        <v>40</v>
      </c>
      <c r="Q19" s="8">
        <f t="shared" ref="Q19:Q23" si="8">P19/O19</f>
        <v>0.57971014492753625</v>
      </c>
    </row>
    <row r="20" spans="1:17" x14ac:dyDescent="0.25">
      <c r="A20" s="18" t="s">
        <v>21</v>
      </c>
      <c r="B20" s="32">
        <v>55</v>
      </c>
      <c r="C20" s="32">
        <v>50</v>
      </c>
      <c r="D20" s="32">
        <v>39</v>
      </c>
      <c r="E20" s="49">
        <f>D20/C20</f>
        <v>0.78</v>
      </c>
      <c r="F20" s="1">
        <v>53</v>
      </c>
      <c r="G20" s="1">
        <v>45</v>
      </c>
      <c r="H20" s="1">
        <v>34</v>
      </c>
      <c r="I20" s="8">
        <f t="shared" si="6"/>
        <v>0.75555555555555554</v>
      </c>
      <c r="J20" s="1">
        <v>218</v>
      </c>
      <c r="K20" s="1">
        <v>204</v>
      </c>
      <c r="L20" s="1">
        <v>150</v>
      </c>
      <c r="M20" s="8">
        <f t="shared" si="7"/>
        <v>0.73529411764705888</v>
      </c>
      <c r="N20" s="1">
        <v>16</v>
      </c>
      <c r="O20" s="1">
        <v>14</v>
      </c>
      <c r="P20" s="1">
        <v>9</v>
      </c>
      <c r="Q20" s="8">
        <f t="shared" si="8"/>
        <v>0.6428571428571429</v>
      </c>
    </row>
    <row r="21" spans="1:17" x14ac:dyDescent="0.25">
      <c r="A21" s="18" t="s">
        <v>22</v>
      </c>
      <c r="B21" s="32">
        <v>72</v>
      </c>
      <c r="C21" s="32">
        <v>65</v>
      </c>
      <c r="D21" s="32">
        <v>27</v>
      </c>
      <c r="E21" s="49">
        <f>D21/C21</f>
        <v>0.41538461538461541</v>
      </c>
      <c r="F21" s="1">
        <v>37</v>
      </c>
      <c r="G21" s="1">
        <v>25</v>
      </c>
      <c r="H21" s="1">
        <v>20</v>
      </c>
      <c r="I21" s="8">
        <f t="shared" si="6"/>
        <v>0.8</v>
      </c>
      <c r="J21" s="1">
        <v>174</v>
      </c>
      <c r="K21" s="1">
        <v>151</v>
      </c>
      <c r="L21" s="1">
        <v>82</v>
      </c>
      <c r="M21" s="8">
        <f t="shared" si="7"/>
        <v>0.54304635761589404</v>
      </c>
      <c r="N21" s="1">
        <v>32</v>
      </c>
      <c r="O21" s="1">
        <v>24</v>
      </c>
      <c r="P21" s="1">
        <v>16</v>
      </c>
      <c r="Q21" s="8">
        <f t="shared" si="8"/>
        <v>0.66666666666666663</v>
      </c>
    </row>
    <row r="22" spans="1:17" x14ac:dyDescent="0.25">
      <c r="A22" s="18" t="s">
        <v>13</v>
      </c>
      <c r="B22" s="1">
        <v>142</v>
      </c>
      <c r="C22" s="1">
        <v>127</v>
      </c>
      <c r="D22" s="1">
        <v>82</v>
      </c>
      <c r="E22" s="49">
        <f>D22/C22</f>
        <v>0.64566929133858264</v>
      </c>
      <c r="F22" s="1">
        <v>64</v>
      </c>
      <c r="G22" s="1">
        <v>48</v>
      </c>
      <c r="H22" s="1">
        <v>25</v>
      </c>
      <c r="I22" s="8">
        <f t="shared" si="6"/>
        <v>0.52083333333333337</v>
      </c>
      <c r="J22" s="1">
        <v>341</v>
      </c>
      <c r="K22" s="1">
        <v>304</v>
      </c>
      <c r="L22" s="1">
        <v>148</v>
      </c>
      <c r="M22" s="8">
        <f t="shared" si="7"/>
        <v>0.48684210526315791</v>
      </c>
      <c r="N22" s="1">
        <v>86</v>
      </c>
      <c r="O22" s="1">
        <v>82</v>
      </c>
      <c r="P22" s="1">
        <v>52</v>
      </c>
      <c r="Q22" s="8">
        <f t="shared" si="8"/>
        <v>0.63414634146341464</v>
      </c>
    </row>
    <row r="23" spans="1:17" ht="15.75" thickBot="1" x14ac:dyDescent="0.3">
      <c r="A23" s="19" t="s">
        <v>2</v>
      </c>
      <c r="B23" s="10">
        <v>65</v>
      </c>
      <c r="C23" s="10">
        <v>39</v>
      </c>
      <c r="D23" s="10">
        <v>28</v>
      </c>
      <c r="E23" s="49">
        <f>D23/C23</f>
        <v>0.71794871794871795</v>
      </c>
      <c r="F23" s="10">
        <v>211</v>
      </c>
      <c r="G23" s="10">
        <v>144</v>
      </c>
      <c r="H23" s="10">
        <v>137</v>
      </c>
      <c r="I23" s="8">
        <f t="shared" si="6"/>
        <v>0.95138888888888884</v>
      </c>
      <c r="J23" s="10">
        <v>379</v>
      </c>
      <c r="K23" s="10">
        <v>267</v>
      </c>
      <c r="L23" s="10">
        <v>172</v>
      </c>
      <c r="M23" s="8">
        <f t="shared" si="7"/>
        <v>0.64419475655430714</v>
      </c>
      <c r="N23" s="10">
        <v>136</v>
      </c>
      <c r="O23" s="10">
        <v>106</v>
      </c>
      <c r="P23" s="10">
        <v>89</v>
      </c>
      <c r="Q23" s="8">
        <f t="shared" si="8"/>
        <v>0.839622641509434</v>
      </c>
    </row>
    <row r="24" spans="1:17" ht="15.75" thickBot="1" x14ac:dyDescent="0.3">
      <c r="A24" s="13" t="s">
        <v>4</v>
      </c>
      <c r="B24" s="22">
        <f>SUM(B17:B23)</f>
        <v>334</v>
      </c>
      <c r="C24" s="22">
        <f t="shared" ref="C24:D24" si="9">SUM(C17:C23)</f>
        <v>281</v>
      </c>
      <c r="D24" s="22">
        <f t="shared" si="9"/>
        <v>176</v>
      </c>
      <c r="E24" s="23">
        <f>D24/C24</f>
        <v>0.62633451957295372</v>
      </c>
      <c r="F24" s="22">
        <f>SUM(F17:F23)</f>
        <v>575</v>
      </c>
      <c r="G24" s="22">
        <f t="shared" ref="G24:H24" si="10">SUM(G17:G23)</f>
        <v>454</v>
      </c>
      <c r="H24" s="22">
        <f t="shared" si="10"/>
        <v>368</v>
      </c>
      <c r="I24" s="23">
        <f t="shared" si="6"/>
        <v>0.81057268722466957</v>
      </c>
      <c r="J24" s="22">
        <f>SUM(J17:J23)</f>
        <v>2033</v>
      </c>
      <c r="K24" s="22">
        <f>SUM(K17:K23)</f>
        <v>1769</v>
      </c>
      <c r="L24" s="22">
        <f>SUM(L17:L23)</f>
        <v>1044</v>
      </c>
      <c r="M24" s="23">
        <f>L24/K24</f>
        <v>0.5901639344262295</v>
      </c>
      <c r="N24" s="22">
        <f>SUM(N17:N23)</f>
        <v>554</v>
      </c>
      <c r="O24" s="22">
        <f>SUM(O17:O23)</f>
        <v>478</v>
      </c>
      <c r="P24" s="22">
        <f>SUM(P17:P23)</f>
        <v>314</v>
      </c>
      <c r="Q24" s="23">
        <f>P24/O24</f>
        <v>0.65690376569037656</v>
      </c>
    </row>
    <row r="25" spans="1:17" ht="15.75" thickBot="1" x14ac:dyDescent="0.3"/>
    <row r="26" spans="1:17" x14ac:dyDescent="0.25">
      <c r="A26" s="106" t="s">
        <v>5</v>
      </c>
      <c r="B26" s="111" t="s">
        <v>0</v>
      </c>
      <c r="C26" s="112"/>
      <c r="D26" s="112"/>
      <c r="E26" s="113"/>
      <c r="F26" s="111" t="s">
        <v>19</v>
      </c>
      <c r="G26" s="112"/>
      <c r="H26" s="112"/>
      <c r="I26" s="113"/>
      <c r="J26" s="111" t="s">
        <v>1</v>
      </c>
      <c r="K26" s="112"/>
      <c r="L26" s="112"/>
      <c r="M26" s="113"/>
    </row>
    <row r="27" spans="1:17" ht="45.75" thickBot="1" x14ac:dyDescent="0.3">
      <c r="A27" s="107"/>
      <c r="B27" s="20" t="s">
        <v>8</v>
      </c>
      <c r="C27" s="20" t="s">
        <v>6</v>
      </c>
      <c r="D27" s="20" t="s">
        <v>25</v>
      </c>
      <c r="E27" s="21" t="s">
        <v>7</v>
      </c>
      <c r="F27" s="20" t="s">
        <v>8</v>
      </c>
      <c r="G27" s="20" t="s">
        <v>6</v>
      </c>
      <c r="H27" s="20" t="s">
        <v>25</v>
      </c>
      <c r="I27" s="21" t="s">
        <v>7</v>
      </c>
      <c r="J27" s="20" t="s">
        <v>8</v>
      </c>
      <c r="K27" s="20" t="s">
        <v>6</v>
      </c>
      <c r="L27" s="20" t="s">
        <v>25</v>
      </c>
      <c r="M27" s="21" t="s">
        <v>7</v>
      </c>
    </row>
    <row r="28" spans="1:17" x14ac:dyDescent="0.25">
      <c r="A28" s="17" t="s">
        <v>10</v>
      </c>
      <c r="B28" s="7">
        <v>117</v>
      </c>
      <c r="C28" s="7">
        <v>94</v>
      </c>
      <c r="D28" s="7">
        <v>81</v>
      </c>
      <c r="E28" s="8">
        <f>D28/C28</f>
        <v>0.86170212765957444</v>
      </c>
      <c r="F28" s="7">
        <v>48</v>
      </c>
      <c r="G28" s="7">
        <v>47</v>
      </c>
      <c r="H28" s="7">
        <v>41</v>
      </c>
      <c r="I28" s="8">
        <f>H28/G28</f>
        <v>0.87234042553191493</v>
      </c>
      <c r="J28" s="7">
        <v>155</v>
      </c>
      <c r="K28" s="7">
        <v>106</v>
      </c>
      <c r="L28" s="7">
        <v>69</v>
      </c>
      <c r="M28" s="8">
        <f t="shared" ref="M28:M35" si="11">L28/K28</f>
        <v>0.65094339622641506</v>
      </c>
    </row>
    <row r="29" spans="1:17" x14ac:dyDescent="0.25">
      <c r="A29" s="18" t="s">
        <v>11</v>
      </c>
      <c r="B29" s="1">
        <v>94</v>
      </c>
      <c r="C29" s="1">
        <v>90</v>
      </c>
      <c r="D29" s="1">
        <v>42</v>
      </c>
      <c r="E29" s="9">
        <f>D29/C29</f>
        <v>0.46666666666666667</v>
      </c>
      <c r="F29" s="1">
        <v>134</v>
      </c>
      <c r="G29" s="1">
        <v>126</v>
      </c>
      <c r="H29" s="1">
        <v>87</v>
      </c>
      <c r="I29" s="9">
        <f>H29/G29</f>
        <v>0.69047619047619047</v>
      </c>
      <c r="J29" s="1">
        <v>164</v>
      </c>
      <c r="K29" s="1">
        <v>106</v>
      </c>
      <c r="L29" s="1">
        <v>32</v>
      </c>
      <c r="M29" s="9">
        <f t="shared" si="11"/>
        <v>0.30188679245283018</v>
      </c>
    </row>
    <row r="30" spans="1:17" x14ac:dyDescent="0.25">
      <c r="A30" s="18" t="s">
        <v>12</v>
      </c>
      <c r="B30" s="28"/>
      <c r="C30" s="28"/>
      <c r="D30" s="28"/>
      <c r="E30" s="48"/>
      <c r="F30" s="1">
        <v>214</v>
      </c>
      <c r="G30" s="1">
        <v>207</v>
      </c>
      <c r="H30" s="1">
        <v>96</v>
      </c>
      <c r="I30" s="9">
        <f>H30/G30</f>
        <v>0.46376811594202899</v>
      </c>
      <c r="J30" s="1">
        <v>167</v>
      </c>
      <c r="K30" s="1">
        <v>113</v>
      </c>
      <c r="L30" s="1">
        <v>47</v>
      </c>
      <c r="M30" s="9">
        <f t="shared" si="11"/>
        <v>0.41592920353982299</v>
      </c>
    </row>
    <row r="31" spans="1:17" x14ac:dyDescent="0.25">
      <c r="A31" s="18" t="s">
        <v>21</v>
      </c>
      <c r="B31" s="28"/>
      <c r="C31" s="28"/>
      <c r="D31" s="28"/>
      <c r="E31" s="48"/>
      <c r="F31" s="28"/>
      <c r="G31" s="28"/>
      <c r="H31" s="28"/>
      <c r="I31" s="48"/>
      <c r="J31" s="28"/>
      <c r="K31" s="28"/>
      <c r="L31" s="28"/>
      <c r="M31" s="48"/>
    </row>
    <row r="32" spans="1:17" x14ac:dyDescent="0.25">
      <c r="A32" s="18" t="s">
        <v>22</v>
      </c>
      <c r="B32" s="28"/>
      <c r="C32" s="28"/>
      <c r="D32" s="28"/>
      <c r="E32" s="48"/>
      <c r="F32" s="1">
        <v>27</v>
      </c>
      <c r="G32" s="1">
        <v>26</v>
      </c>
      <c r="H32" s="1">
        <v>17</v>
      </c>
      <c r="I32" s="9">
        <f>H32/G32</f>
        <v>0.65384615384615385</v>
      </c>
      <c r="J32" s="28"/>
      <c r="K32" s="28"/>
      <c r="L32" s="28"/>
      <c r="M32" s="48"/>
    </row>
    <row r="33" spans="1:22" x14ac:dyDescent="0.25">
      <c r="A33" s="18" t="s">
        <v>13</v>
      </c>
      <c r="B33" s="28"/>
      <c r="C33" s="28"/>
      <c r="D33" s="28"/>
      <c r="E33" s="48"/>
      <c r="F33" s="1">
        <v>118</v>
      </c>
      <c r="G33" s="1">
        <v>106</v>
      </c>
      <c r="H33" s="1">
        <v>87</v>
      </c>
      <c r="I33" s="9">
        <f>H33/G33</f>
        <v>0.82075471698113212</v>
      </c>
      <c r="J33" s="1">
        <v>137</v>
      </c>
      <c r="K33" s="1">
        <v>91</v>
      </c>
      <c r="L33" s="1">
        <v>27</v>
      </c>
      <c r="M33" s="9">
        <f t="shared" si="11"/>
        <v>0.2967032967032967</v>
      </c>
    </row>
    <row r="34" spans="1:22" ht="15.75" thickBot="1" x14ac:dyDescent="0.3">
      <c r="A34" s="19" t="s">
        <v>2</v>
      </c>
      <c r="B34" s="42"/>
      <c r="C34" s="42"/>
      <c r="D34" s="42"/>
      <c r="E34" s="50"/>
      <c r="F34" s="10">
        <v>18</v>
      </c>
      <c r="G34" s="10">
        <v>17</v>
      </c>
      <c r="H34" s="10">
        <v>14</v>
      </c>
      <c r="I34" s="9">
        <f>H34/G34</f>
        <v>0.82352941176470584</v>
      </c>
      <c r="J34" s="10">
        <v>72</v>
      </c>
      <c r="K34" s="10">
        <v>40</v>
      </c>
      <c r="L34" s="10">
        <v>20</v>
      </c>
      <c r="M34" s="11">
        <f t="shared" si="11"/>
        <v>0.5</v>
      </c>
    </row>
    <row r="35" spans="1:22" ht="15.75" thickBot="1" x14ac:dyDescent="0.3">
      <c r="A35" s="13" t="s">
        <v>4</v>
      </c>
      <c r="B35" s="22">
        <f>SUM(B28:B34)</f>
        <v>211</v>
      </c>
      <c r="C35" s="22">
        <f>SUM(C28:C34)</f>
        <v>184</v>
      </c>
      <c r="D35" s="22">
        <f>SUM(D28:D34)</f>
        <v>123</v>
      </c>
      <c r="E35" s="23">
        <f>D35/C35</f>
        <v>0.66847826086956519</v>
      </c>
      <c r="F35" s="22">
        <f>SUM(F28:F34)</f>
        <v>559</v>
      </c>
      <c r="G35" s="22">
        <f>SUM(G28:G34)</f>
        <v>529</v>
      </c>
      <c r="H35" s="22">
        <f>SUM(H28:H34)</f>
        <v>342</v>
      </c>
      <c r="I35" s="23">
        <f>H35/G35</f>
        <v>0.64650283553875232</v>
      </c>
      <c r="J35" s="22">
        <f>SUM(J28:J34)</f>
        <v>695</v>
      </c>
      <c r="K35" s="22">
        <f>SUM(K28:K34)</f>
        <v>456</v>
      </c>
      <c r="L35" s="22">
        <f>SUM(L28:L34)</f>
        <v>195</v>
      </c>
      <c r="M35" s="23">
        <f t="shared" si="11"/>
        <v>0.42763157894736842</v>
      </c>
    </row>
    <row r="36" spans="1:22" ht="15.75" thickBot="1" x14ac:dyDescent="0.3"/>
    <row r="37" spans="1:22" ht="17.25" customHeight="1" x14ac:dyDescent="0.25">
      <c r="A37" s="52" t="s">
        <v>23</v>
      </c>
      <c r="B37" s="53"/>
      <c r="C37" s="53"/>
      <c r="D37" s="53"/>
      <c r="E37" s="53"/>
      <c r="F37" s="53"/>
      <c r="G37" s="53"/>
      <c r="H37" s="54"/>
      <c r="J37" s="114" t="s">
        <v>38</v>
      </c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6"/>
    </row>
    <row r="38" spans="1:22" ht="15.75" thickBot="1" x14ac:dyDescent="0.3">
      <c r="A38" s="55" t="s">
        <v>24</v>
      </c>
      <c r="B38" s="56"/>
      <c r="C38" s="56"/>
      <c r="D38" s="56"/>
      <c r="E38" s="56"/>
      <c r="F38" s="56"/>
      <c r="G38" s="56"/>
      <c r="H38" s="57"/>
      <c r="J38" s="120" t="s">
        <v>26</v>
      </c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2"/>
    </row>
    <row r="39" spans="1:22" ht="32.25" customHeight="1" thickBot="1" x14ac:dyDescent="0.3">
      <c r="J39" s="117" t="s">
        <v>27</v>
      </c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</row>
    <row r="40" spans="1:22" ht="15.75" thickBot="1" x14ac:dyDescent="0.3">
      <c r="A40" s="58"/>
      <c r="B40" t="s">
        <v>29</v>
      </c>
    </row>
  </sheetData>
  <mergeCells count="23">
    <mergeCell ref="J37:V37"/>
    <mergeCell ref="J39:V39"/>
    <mergeCell ref="J38:V38"/>
    <mergeCell ref="E3:G3"/>
    <mergeCell ref="K3:M3"/>
    <mergeCell ref="H3:J3"/>
    <mergeCell ref="B15:E15"/>
    <mergeCell ref="F15:I15"/>
    <mergeCell ref="J15:M15"/>
    <mergeCell ref="N15:Q15"/>
    <mergeCell ref="J26:M26"/>
    <mergeCell ref="F26:I26"/>
    <mergeCell ref="B26:E26"/>
    <mergeCell ref="A14:Q14"/>
    <mergeCell ref="A26:A27"/>
    <mergeCell ref="A15:A16"/>
    <mergeCell ref="A3:A4"/>
    <mergeCell ref="B3:D3"/>
    <mergeCell ref="A2:V2"/>
    <mergeCell ref="A1:V1"/>
    <mergeCell ref="Q3:S3"/>
    <mergeCell ref="N3:P3"/>
    <mergeCell ref="T3:V3"/>
  </mergeCells>
  <pageMargins left="0.5" right="0.5" top="0.5" bottom="0.5" header="0.3" footer="0.3"/>
  <pageSetup paperSize="5" scale="70" orientation="landscape" r:id="rId1"/>
  <headerFooter>
    <oddFooter>&amp;LReport &amp; Dashboard Library; CampusVue Placement &amp;C&amp;P of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56AC12D04D0448A2308AF9E53CAE7A" ma:contentTypeVersion="0" ma:contentTypeDescription="Create a new document." ma:contentTypeScope="" ma:versionID="ec03ea119d3467e2f5dfd10845edc1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E8D167B-A0E3-4C6E-919D-BE498991C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58B081-5A74-4C89-9D42-778658FF82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8A843-A2DD-4F14-9265-16ABCA877D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Grad &amp; Place </vt:lpstr>
      <vt:lpstr>Grad &amp; Place Support Data</vt:lpstr>
      <vt:lpstr>Sheet2</vt:lpstr>
      <vt:lpstr>Sheet3</vt:lpstr>
    </vt:vector>
  </TitlesOfParts>
  <Company>San Joaquin Valley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Crosson</dc:creator>
  <cp:lastModifiedBy>Carol Crosson</cp:lastModifiedBy>
  <cp:lastPrinted>2012-01-31T16:45:23Z</cp:lastPrinted>
  <dcterms:created xsi:type="dcterms:W3CDTF">2012-01-12T20:20:03Z</dcterms:created>
  <dcterms:modified xsi:type="dcterms:W3CDTF">2012-01-31T17:00:40Z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0x0101001256AC12D04D0448A2308AF9E53CAE7A</vt:lpwstr>
  </property>
</Properties>
</file>